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1CDC54C0-3A9F-47C5-A029-5427E875A6A0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<sst xmlns="http://schemas.openxmlformats.org/spreadsheetml/2006/main" count="49" uniqueCount="40">
  <si>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</si>
  <si>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</si>
  <si>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</si>
  <si>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</si>
  <si>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</si>
  <si>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</si>
  <si>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</si>
  <si>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</si>
  <si>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</si>
  <si>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</si>
  <si>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</si>
  <si>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</si>
  <si>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</si>
  <si>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</si>
  <si>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</si>
  <si>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</si>
  <si>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</si>
  <si>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</si>
  <si>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</si>
  <si>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</si>
  <si>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</si>
  <si>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</si>
  <si>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</si>
  <si>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</si>
  <si>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</si>
  <si>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</si>
  <si>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</si>
  <si>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</si>
  <si>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</si>
  <si>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</si>
  <si>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</si>
  <si>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</si>
  <si>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</si>
  <si>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</si>
  <si>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</si>
  <si>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</si>
  <si>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</si>
  <si>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</si>
  <si>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</si>
  <si>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1o. Enero al 31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</si>
</sst>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Protection="1"/>
    <xf numFmtId="0" fontId="6" fillId="0" borderId="0" xfId="0" applyFont="1" applyProtection="1"/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" fontId="1" fillId="0" borderId="0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4" fontId="1" fillId="0" borderId="10" xfId="0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left" vertical="center" indent="2"/>
    </xf>
    <xf numFmtId="0" fontId="4" fillId="0" borderId="5" xfId="0" applyFont="1" applyBorder="1" applyAlignment="1" applyProtection="1">
      <alignment horizontal="left" vertical="center" indent="3"/>
    </xf>
    <xf numFmtId="0" fontId="4" fillId="0" borderId="5" xfId="0" applyFont="1" applyBorder="1" applyAlignment="1" applyProtection="1">
      <alignment horizontal="left" vertical="center" wrapText="1" indent="3"/>
    </xf>
    <xf numFmtId="0" fontId="4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left" vertical="center" wrapText="1" indent="4"/>
    </xf>
    <xf numFmtId="4" fontId="6" fillId="0" borderId="7" xfId="0" applyNumberFormat="1" applyFont="1" applyFill="1" applyBorder="1" applyAlignment="1" applyProtection="1">
      <alignment horizontal="center" vertical="center"/>
    </xf>
    <xf numFmtId="4" fontId="4" fillId="0" borderId="11" xfId="0" applyNumberFormat="1" applyFont="1" applyBorder="1" applyAlignment="1" applyProtection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Fill="1" applyBorder="1" applyAlignment="1" applyProtection="1">
      <alignment horizontal="right" vertical="center"/>
      <protection locked="0"/>
    </xf>
    <xf numFmtId="4" fontId="4" fillId="0" borderId="11" xfId="0" applyNumberFormat="1" applyFont="1" applyFill="1" applyBorder="1" applyAlignment="1" applyProtection="1">
      <alignment horizontal="right" vertical="center"/>
    </xf>
    <xf numFmtId="4" fontId="1" fillId="0" borderId="11" xfId="0" applyNumberFormat="1" applyFont="1" applyFill="1" applyBorder="1" applyAlignment="1" applyProtection="1">
      <alignment horizontal="right" vertical="center"/>
    </xf>
    <xf numFmtId="4" fontId="1" fillId="0" borderId="8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/>
    </xf>
    <xf numFmtId="4" fontId="1" fillId="0" borderId="11" xfId="0" applyNumberFormat="1" applyFont="1" applyFill="1" applyBorder="1" applyAlignment="1" applyProtection="1">
      <alignment horizontal="center" vertical="center"/>
    </xf>
    <xf numFmtId="4" fontId="4" fillId="0" borderId="0" xfId="0" applyNumberFormat="1" applyFont="1" applyFill="1" applyBorder="1" applyAlignment="1" applyProtection="1">
      <alignment horizontal="right" vertical="center"/>
    </xf>
    <xf numFmtId="4" fontId="4" fillId="0" borderId="0" xfId="0" applyNumberFormat="1" applyFont="1" applyFill="1" applyBorder="1" applyAlignment="1" applyProtection="1">
      <alignment horizontal="right" vertical="center"/>
      <protection locked="0"/>
    </xf>
    <xf numFmtId="4" fontId="1" fillId="0" borderId="0" xfId="0" applyNumberFormat="1" applyFont="1" applyFill="1" applyBorder="1" applyAlignment="1" applyProtection="1">
      <alignment horizontal="right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left" vertical="center" indent="3"/>
    </xf>
    <xf numFmtId="0" fontId="7" fillId="0" borderId="5" xfId="0" applyFont="1" applyBorder="1" applyAlignment="1" applyProtection="1">
      <alignment horizontal="left" vertical="center" indent="2"/>
    </xf>
    <xf numFmtId="0" fontId="7" fillId="0" borderId="5" xfId="0" applyFont="1" applyBorder="1" applyAlignment="1" applyProtection="1">
      <alignment horizontal="left" vertical="center" indent="4"/>
    </xf>
    <xf numFmtId="4" fontId="4" fillId="0" borderId="5" xfId="0" applyNumberFormat="1" applyFont="1" applyFill="1" applyBorder="1" applyAlignment="1" applyProtection="1">
      <alignment horizontal="right" vertical="center"/>
    </xf>
    <xf numFmtId="4" fontId="4" fillId="0" borderId="7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</xf>
    <xf numFmtId="4" fontId="4" fillId="0" borderId="6" xfId="0" applyNumberFormat="1" applyFont="1" applyFill="1" applyBorder="1" applyAlignment="1" applyProtection="1">
      <alignment horizontal="right" vertical="center"/>
      <protection locked="0"/>
    </xf>
    <xf numFmtId="4" fontId="1" fillId="0" borderId="6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Border="1" applyProtection="1"/>
    <xf numFmtId="49" fontId="1" fillId="2" borderId="7" xfId="0" applyNumberFormat="1" applyFont="1" applyFill="1" applyBorder="1" applyAlignment="1" applyProtection="1">
      <alignment horizontal="center" vertical="center"/>
    </xf>
    <xf numFmtId="49" fontId="1" fillId="2" borderId="8" xfId="0" applyNumberFormat="1" applyFont="1" applyFill="1" applyBorder="1" applyAlignment="1" applyProtection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C31" sqref="C31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0</v>
      </c>
      <c r="D13" s="27">
        <v>0</v>
      </c>
      <c r="E13" s="21">
        <f t="shared" si="0"/>
        <v>0</v>
      </c>
      <c r="F13" s="27">
        <v>0</v>
      </c>
      <c r="G13" s="20">
        <v>0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4500000</v>
      </c>
      <c r="D15" s="27">
        <v>4036500</v>
      </c>
      <c r="E15" s="21">
        <f t="shared" si="0"/>
        <v>8536500</v>
      </c>
      <c r="F15" s="27">
        <v>1604455.58</v>
      </c>
      <c r="G15" s="20">
        <v>1604455.58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135018447.58000001</v>
      </c>
      <c r="D17" s="27">
        <v>-4082804.74</v>
      </c>
      <c r="E17" s="21">
        <f t="shared" si="0"/>
        <v>130935642.84000002</v>
      </c>
      <c r="F17" s="27">
        <v>36960333.229999997</v>
      </c>
      <c r="G17" s="20">
        <v>36960333.229999997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139518447.58000001</v>
      </c>
      <c r="D20" s="28">
        <f>SUM(D9:D18)</f>
        <v>-46304.740000000224</v>
      </c>
      <c r="E20" s="22">
        <f>C20+D20</f>
        <v>139472142.84</v>
      </c>
      <c r="F20" s="28">
        <f>SUM(F9:F18)</f>
        <v>38564788.809999995</v>
      </c>
      <c r="G20" s="22">
        <f>SUM(G9:G18)</f>
        <v>38564788.809999995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44184385.729999997</v>
      </c>
      <c r="D26" s="20">
        <v>2938057.3800000004</v>
      </c>
      <c r="E26" s="21">
        <f t="shared" ref="E26:E34" si="1">C26+D26</f>
        <v>47122443.109999999</v>
      </c>
      <c r="F26" s="20">
        <v>9997261.9900000002</v>
      </c>
      <c r="G26" s="38">
        <v>9737304.25</v>
      </c>
    </row>
    <row r="27" spans="2:7" ht="11.95" customHeight="1" x14ac:dyDescent="0.2">
      <c r="B27" s="32" t="s">
        <v>12</v>
      </c>
      <c r="C27" s="20">
        <v>9885062.8100000005</v>
      </c>
      <c r="D27" s="20">
        <v>-245999.99999999997</v>
      </c>
      <c r="E27" s="21">
        <f t="shared" si="1"/>
        <v>9639062.8100000005</v>
      </c>
      <c r="F27" s="20">
        <v>2997548.91</v>
      </c>
      <c r="G27" s="38">
        <v>2405402.19</v>
      </c>
    </row>
    <row r="28" spans="2:7" x14ac:dyDescent="0.2">
      <c r="B28" s="32" t="s">
        <v>13</v>
      </c>
      <c r="C28" s="20">
        <v>19130058.099999998</v>
      </c>
      <c r="D28" s="20">
        <v>1049978.1499999999</v>
      </c>
      <c r="E28" s="21">
        <f t="shared" si="1"/>
        <v>20180036.249999996</v>
      </c>
      <c r="F28" s="20">
        <v>3709657.49</v>
      </c>
      <c r="G28" s="38">
        <v>3372646.9199999995</v>
      </c>
    </row>
    <row r="29" spans="2:7" x14ac:dyDescent="0.2">
      <c r="B29" s="32" t="s">
        <v>14</v>
      </c>
      <c r="C29" s="20">
        <v>26048610.879999999</v>
      </c>
      <c r="D29" s="20">
        <v>33951389.119999997</v>
      </c>
      <c r="E29" s="21">
        <f t="shared" si="1"/>
        <v>60000000</v>
      </c>
      <c r="F29" s="20">
        <v>3814665.45</v>
      </c>
      <c r="G29" s="38">
        <v>3695418.47</v>
      </c>
    </row>
    <row r="30" spans="2:7" x14ac:dyDescent="0.2">
      <c r="B30" s="32" t="s">
        <v>15</v>
      </c>
      <c r="C30" s="20">
        <v>15530000</v>
      </c>
      <c r="D30" s="20">
        <v>6211660</v>
      </c>
      <c r="E30" s="21">
        <f t="shared" si="1"/>
        <v>21741660</v>
      </c>
      <c r="F30" s="20">
        <v>1263354.4600000002</v>
      </c>
      <c r="G30" s="38">
        <v>925390.34</v>
      </c>
    </row>
    <row r="31" spans="2:7" x14ac:dyDescent="0.2">
      <c r="B31" s="32" t="s">
        <v>16</v>
      </c>
      <c r="C31" s="20">
        <v>24740330.059999999</v>
      </c>
      <c r="D31" s="20">
        <v>0</v>
      </c>
      <c r="E31" s="21">
        <f t="shared" si="1"/>
        <v>24740330.059999999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139518447.57999998</v>
      </c>
      <c r="D36" s="22">
        <f>SUM(D26:D34)</f>
        <v>43905084.649999999</v>
      </c>
      <c r="E36" s="22">
        <f>SUM(E26:E34)</f>
        <v>183423532.23000002</v>
      </c>
      <c r="F36" s="22">
        <f>SUM(F26:F34)</f>
        <v>21782488.300000001</v>
      </c>
      <c r="G36" s="39">
        <f>SUM(G26:G34)</f>
        <v>20136162.169999998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-43951389.390000001</v>
      </c>
      <c r="E38" s="8">
        <f>D38+C38</f>
        <v>-43951389.390000001</v>
      </c>
      <c r="F38" s="8">
        <f>F20-F36</f>
        <v>16782300.509999994</v>
      </c>
      <c r="G38" s="9">
        <f>G20-G36</f>
        <v>18428626.639999997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2022-04-29T15:40:44Z</cp:lastPrinted>
  <dcterms:created xsi:type="dcterms:W3CDTF">2019-12-11T17:18:27Z</dcterms:created>
  <dcterms:modified xsi:type="dcterms:W3CDTF">2022-04-29T15:42:00Z</dcterms:modified>
</cp:coreProperties>
</file>